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<sst xmlns="http://schemas.openxmlformats.org/spreadsheetml/2006/main" count="34" uniqueCount="19">
  <si>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Załącznik Nr 7 do Uchwały</t>
  </si>
  <si>
    <t>Rady G i M Koziegłowy</t>
  </si>
  <si>
    <t>Nr 19/V/2011 z dnia 13.01.2011</t>
  </si>
  <si>
    <t>DOTACJE CELOWE NA 2011 ROK</t>
  </si>
  <si>
    <t>Dochody</t>
  </si>
  <si>
    <t>Wydatki</t>
  </si>
  <si>
    <t>Dochody Budżetu Państwa</t>
  </si>
  <si>
    <r>
      <t xml:space="preserve">1. Dotacje celowe otrzymane z budżetu państwa na realizację zadań bieżących z zakresu administracji rządowej oraz innych zadań zleconych gminie(związkom gmin) ustawami </t>
    </r>
    <r>
      <rPr>
        <b/>
        <sz val="9"/>
        <rFont val="Czcionka tekstu podstawowego"/>
        <family val="0"/>
      </rPr>
      <t>§</t>
    </r>
    <r>
      <rPr>
        <b/>
        <sz val="9"/>
        <rFont val="Arial CE"/>
        <family val="2"/>
      </rPr>
      <t xml:space="preserve"> 2010</t>
    </r>
  </si>
  <si>
    <t xml:space="preserve">Dział </t>
  </si>
  <si>
    <t>Rozdział</t>
  </si>
  <si>
    <t>Plan</t>
  </si>
  <si>
    <t>Paragraf 0690 - wpływy z różnych opłat</t>
  </si>
  <si>
    <t xml:space="preserve">paragraf 0970 - wpływy z różnych dochodów       </t>
  </si>
  <si>
    <t xml:space="preserve">paragraf 0980 wpływy z  tytułu zwrotów wypłaconych swiadczeń  z funduszu alimentacyjnego </t>
  </si>
  <si>
    <t>Dział</t>
  </si>
  <si>
    <t>Razem</t>
  </si>
  <si>
    <t>2. Dotacje celowe otrzymane z budżetu państwa na zadania bieżące realizowane przez gminęna podstawie porozumień z organami administracji rządowej § 2020</t>
  </si>
  <si>
    <r>
      <t xml:space="preserve">3. Dotacje celowe otrzymane z budżetu państwa na realizację własnych zadań bieżących gmin (związków gmin) </t>
    </r>
    <r>
      <rPr>
        <b/>
        <sz val="9"/>
        <rFont val="Czcionka tekstu podstawowego"/>
        <family val="0"/>
      </rPr>
      <t>§</t>
    </r>
    <r>
      <rPr>
        <b/>
        <sz val="9"/>
        <rFont val="Arial CE"/>
        <family val="2"/>
      </rPr>
      <t xml:space="preserve"> 2030</t>
    </r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</si>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</sst>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6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name val="Czcionka tekstu podstawowego"/>
      <family val="0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Border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2" borderId="21" xfId="0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5" fillId="2" borderId="2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4" fontId="5" fillId="2" borderId="28" xfId="0" applyNumberFormat="1" applyFont="1" applyFill="1" applyBorder="1" applyAlignment="1">
      <alignment horizontal="right"/>
    </xf>
    <xf numFmtId="4" fontId="0" fillId="0" borderId="18" xfId="0" applyNumberFormat="1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" fontId="4" fillId="2" borderId="3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4" fontId="4" fillId="2" borderId="31" xfId="0" applyNumberFormat="1" applyFont="1" applyFill="1" applyBorder="1" applyAlignment="1">
      <alignment horizontal="right" vertical="center" wrapText="1"/>
    </xf>
    <xf numFmtId="4" fontId="5" fillId="0" borderId="36" xfId="0" applyNumberFormat="1" applyFont="1" applyBorder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Border="1" applyAlignment="1">
      <alignment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4" fontId="4" fillId="2" borderId="48" xfId="0" applyNumberFormat="1" applyFont="1" applyFill="1" applyBorder="1" applyAlignment="1">
      <alignment horizontal="right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31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4" fillId="2" borderId="50" xfId="0" applyNumberFormat="1" applyFont="1" applyFill="1" applyBorder="1" applyAlignment="1">
      <alignment horizontal="right" vertical="center" wrapText="1"/>
    </xf>
    <xf numFmtId="4" fontId="5" fillId="0" borderId="51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5" fillId="2" borderId="5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4" fontId="5" fillId="0" borderId="17" xfId="0" applyNumberFormat="1" applyFont="1" applyBorder="1" applyAlignment="1">
      <alignment/>
    </xf>
    <xf numFmtId="0" fontId="5" fillId="2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52" xfId="0" applyBorder="1" applyAlignment="1">
      <alignment/>
    </xf>
    <xf numFmtId="0" fontId="0" fillId="0" borderId="20" xfId="0" applyBorder="1" applyAlignment="1">
      <alignment/>
    </xf>
    <xf numFmtId="0" fontId="4" fillId="2" borderId="3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5" fillId="2" borderId="22" xfId="0" applyNumberFormat="1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" fontId="5" fillId="0" borderId="28" xfId="0" applyNumberFormat="1" applyFont="1" applyBorder="1" applyAlignment="1">
      <alignment/>
    </xf>
    <xf numFmtId="0" fontId="4" fillId="2" borderId="30" xfId="0" applyFont="1" applyFill="1" applyBorder="1" applyAlignment="1">
      <alignment horizontal="center"/>
    </xf>
    <xf numFmtId="4" fontId="4" fillId="2" borderId="31" xfId="0" applyNumberFormat="1" applyFont="1" applyFill="1" applyBorder="1" applyAlignment="1">
      <alignment/>
    </xf>
    <xf numFmtId="0" fontId="4" fillId="2" borderId="5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4" fillId="2" borderId="54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4" fontId="4" fillId="2" borderId="55" xfId="0" applyNumberFormat="1" applyFont="1" applyFill="1" applyBorder="1" applyAlignment="1">
      <alignment horizontal="righ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C4" sqref="C4"/>
    </sheetView>
  </sheetViews>
  <sheetFormatPr defaultColWidth="9.140625" defaultRowHeight="12.75"/>
  <cols>
    <col min="4" max="4" width="10.7109375" style="0" customWidth="1"/>
    <col min="10" max="10" width="12.00390625" style="0" customWidth="1"/>
  </cols>
  <sheetData>
    <row r="1" spans="6:11" ht="12.75">
      <c r="F1" s="1" t="s">
        <v>0</v>
      </c>
      <c r="G1" s="1"/>
      <c r="H1" s="1"/>
      <c r="I1" s="1"/>
      <c r="J1" s="1"/>
      <c r="K1" s="1"/>
    </row>
    <row r="2" spans="4:11" ht="12.75">
      <c r="D2" s="1" t="s">
        <v>1</v>
      </c>
      <c r="E2" s="1"/>
      <c r="F2" s="1"/>
      <c r="G2" s="1"/>
      <c r="H2" s="1"/>
      <c r="I2" s="1"/>
      <c r="J2" s="1"/>
      <c r="K2" s="1"/>
    </row>
    <row r="3" spans="7:11" ht="12.75">
      <c r="G3" s="2"/>
      <c r="H3" s="1" t="s">
        <v>2</v>
      </c>
      <c r="I3" s="1"/>
      <c r="J3" s="1"/>
      <c r="K3" s="1"/>
    </row>
    <row r="4" spans="7:11" ht="12.75">
      <c r="G4" s="2"/>
      <c r="H4" s="2"/>
      <c r="I4" s="2"/>
      <c r="J4" s="2"/>
      <c r="K4" s="2"/>
    </row>
    <row r="5" spans="7:11" ht="12.75">
      <c r="G5" s="2"/>
      <c r="H5" s="2"/>
      <c r="I5" s="2"/>
      <c r="J5" s="2"/>
      <c r="K5" s="2"/>
    </row>
    <row r="8" spans="1:11" ht="12.7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1" ht="13.5" thickBot="1"/>
    <row r="12" spans="1:11" ht="39" thickBot="1">
      <c r="A12" s="5" t="s">
        <v>4</v>
      </c>
      <c r="B12" s="6"/>
      <c r="C12" s="6"/>
      <c r="D12" s="6"/>
      <c r="E12" s="7"/>
      <c r="F12" s="5" t="s">
        <v>5</v>
      </c>
      <c r="G12" s="6"/>
      <c r="H12" s="6"/>
      <c r="I12" s="6"/>
      <c r="J12" s="8"/>
      <c r="K12" s="9" t="s">
        <v>6</v>
      </c>
    </row>
    <row r="13" spans="1:11" ht="12.75">
      <c r="A13" s="10" t="s">
        <v>7</v>
      </c>
      <c r="B13" s="11"/>
      <c r="C13" s="11"/>
      <c r="D13" s="12"/>
      <c r="E13" s="13"/>
      <c r="F13" s="14" t="s">
        <v>8</v>
      </c>
      <c r="G13" s="15"/>
      <c r="H13" s="16" t="s">
        <v>9</v>
      </c>
      <c r="I13" s="16"/>
      <c r="J13" s="16" t="s">
        <v>10</v>
      </c>
      <c r="K13" s="17"/>
    </row>
    <row r="14" spans="1:11" ht="12.75">
      <c r="A14" s="18"/>
      <c r="B14" s="19"/>
      <c r="C14" s="19"/>
      <c r="D14" s="20"/>
      <c r="E14" s="13"/>
      <c r="F14" s="21">
        <v>750</v>
      </c>
      <c r="G14" s="22"/>
      <c r="H14" s="23">
        <v>75011</v>
      </c>
      <c r="I14" s="23"/>
      <c r="J14" s="24">
        <f>SUM(J15:J18)</f>
        <v>71395</v>
      </c>
      <c r="K14" s="25">
        <v>600</v>
      </c>
    </row>
    <row r="15" spans="1:11" ht="12.75">
      <c r="A15" s="18"/>
      <c r="B15" s="19"/>
      <c r="C15" s="19"/>
      <c r="D15" s="20"/>
      <c r="E15" s="13"/>
      <c r="F15" s="21"/>
      <c r="G15" s="22"/>
      <c r="H15" s="23"/>
      <c r="I15" s="26">
        <v>4010</v>
      </c>
      <c r="J15" s="27">
        <v>60328</v>
      </c>
      <c r="K15" s="28" t="s">
        <v>11</v>
      </c>
    </row>
    <row r="16" spans="1:11" ht="12.75">
      <c r="A16" s="18"/>
      <c r="B16" s="19"/>
      <c r="C16" s="19"/>
      <c r="D16" s="20"/>
      <c r="E16" s="13"/>
      <c r="F16" s="21"/>
      <c r="G16" s="22"/>
      <c r="H16" s="23"/>
      <c r="I16" s="26">
        <v>4110</v>
      </c>
      <c r="J16" s="27">
        <v>9110</v>
      </c>
      <c r="K16" s="28"/>
    </row>
    <row r="17" spans="1:11" ht="12.75">
      <c r="A17" s="18"/>
      <c r="B17" s="19"/>
      <c r="C17" s="19"/>
      <c r="D17" s="20"/>
      <c r="E17" s="13"/>
      <c r="F17" s="21"/>
      <c r="G17" s="22"/>
      <c r="H17" s="23"/>
      <c r="I17" s="26">
        <v>4120</v>
      </c>
      <c r="J17" s="27">
        <v>1478</v>
      </c>
      <c r="K17" s="28"/>
    </row>
    <row r="18" spans="1:11" ht="12.75">
      <c r="A18" s="18"/>
      <c r="B18" s="19"/>
      <c r="C18" s="19"/>
      <c r="D18" s="20"/>
      <c r="E18" s="13"/>
      <c r="F18" s="29"/>
      <c r="G18" s="26"/>
      <c r="H18" s="23"/>
      <c r="I18" s="26">
        <v>4210</v>
      </c>
      <c r="J18" s="27">
        <v>479</v>
      </c>
      <c r="K18" s="28"/>
    </row>
    <row r="19" spans="1:11" ht="12.75">
      <c r="A19" s="18"/>
      <c r="B19" s="19"/>
      <c r="C19" s="19"/>
      <c r="D19" s="20"/>
      <c r="E19" s="13"/>
      <c r="F19" s="30">
        <v>751</v>
      </c>
      <c r="G19" s="31"/>
      <c r="H19" s="32">
        <v>75101</v>
      </c>
      <c r="I19" s="32"/>
      <c r="J19" s="33">
        <f>SUM(J22+J21+J20)</f>
        <v>2458</v>
      </c>
      <c r="K19" s="34"/>
    </row>
    <row r="20" spans="1:11" ht="12.75">
      <c r="A20" s="18"/>
      <c r="B20" s="19"/>
      <c r="C20" s="19"/>
      <c r="D20" s="20"/>
      <c r="E20" s="13"/>
      <c r="F20" s="30"/>
      <c r="G20" s="31"/>
      <c r="H20" s="32"/>
      <c r="I20" s="35">
        <v>4010</v>
      </c>
      <c r="J20" s="36">
        <v>2091</v>
      </c>
      <c r="K20" s="34"/>
    </row>
    <row r="21" spans="1:11" ht="12.75">
      <c r="A21" s="18"/>
      <c r="B21" s="19"/>
      <c r="C21" s="19"/>
      <c r="D21" s="20"/>
      <c r="E21" s="13"/>
      <c r="F21" s="30"/>
      <c r="G21" s="31"/>
      <c r="H21" s="32"/>
      <c r="I21" s="37">
        <v>4110</v>
      </c>
      <c r="J21" s="38">
        <v>316</v>
      </c>
      <c r="K21" s="34"/>
    </row>
    <row r="22" spans="1:11" ht="12.75">
      <c r="A22" s="18"/>
      <c r="B22" s="19"/>
      <c r="C22" s="19"/>
      <c r="D22" s="20"/>
      <c r="E22" s="13"/>
      <c r="F22" s="39"/>
      <c r="G22" s="40"/>
      <c r="H22" s="32"/>
      <c r="I22" s="37">
        <v>4120</v>
      </c>
      <c r="J22" s="38">
        <v>51</v>
      </c>
      <c r="K22" s="34"/>
    </row>
    <row r="23" spans="1:11" ht="12.75">
      <c r="A23" s="18"/>
      <c r="B23" s="19"/>
      <c r="C23" s="19"/>
      <c r="D23" s="20"/>
      <c r="E23" s="13"/>
      <c r="F23" s="41">
        <v>852</v>
      </c>
      <c r="G23" s="42"/>
      <c r="H23" s="32">
        <v>85212</v>
      </c>
      <c r="I23" s="32"/>
      <c r="J23" s="33">
        <f>SUM(J24:J36)</f>
        <v>3584262</v>
      </c>
      <c r="K23" s="25">
        <v>20100</v>
      </c>
    </row>
    <row r="24" spans="1:11" ht="12.75">
      <c r="A24" s="18"/>
      <c r="B24" s="19"/>
      <c r="C24" s="19"/>
      <c r="D24" s="20"/>
      <c r="E24" s="13"/>
      <c r="F24" s="21"/>
      <c r="G24" s="22"/>
      <c r="H24" s="43"/>
      <c r="I24" s="44">
        <v>3110</v>
      </c>
      <c r="J24" s="45">
        <v>3456867</v>
      </c>
      <c r="K24" s="46" t="s">
        <v>12</v>
      </c>
    </row>
    <row r="25" spans="1:11" ht="12.75">
      <c r="A25" s="18"/>
      <c r="B25" s="19"/>
      <c r="C25" s="19"/>
      <c r="D25" s="20"/>
      <c r="E25" s="13"/>
      <c r="F25" s="21"/>
      <c r="G25" s="22"/>
      <c r="H25" s="43"/>
      <c r="I25" s="26">
        <v>4010</v>
      </c>
      <c r="J25" s="27">
        <v>68495</v>
      </c>
      <c r="K25" s="47"/>
    </row>
    <row r="26" spans="1:11" ht="12.75">
      <c r="A26" s="48"/>
      <c r="B26" s="49"/>
      <c r="C26" s="49"/>
      <c r="D26" s="50"/>
      <c r="E26" s="13"/>
      <c r="F26" s="21"/>
      <c r="G26" s="22"/>
      <c r="H26" s="43"/>
      <c r="I26" s="26">
        <v>4040</v>
      </c>
      <c r="J26" s="27">
        <v>6300</v>
      </c>
      <c r="K26" s="47"/>
    </row>
    <row r="27" spans="1:11" ht="12.75">
      <c r="A27" s="48"/>
      <c r="B27" s="49"/>
      <c r="C27" s="49"/>
      <c r="D27" s="50"/>
      <c r="E27" s="13"/>
      <c r="F27" s="21"/>
      <c r="G27" s="22"/>
      <c r="H27" s="43"/>
      <c r="I27" s="51">
        <v>4110</v>
      </c>
      <c r="J27" s="52">
        <v>34800</v>
      </c>
      <c r="K27" s="47"/>
    </row>
    <row r="28" spans="1:11" ht="12.75">
      <c r="A28" s="48"/>
      <c r="B28" s="49"/>
      <c r="C28" s="49"/>
      <c r="D28" s="50"/>
      <c r="E28" s="13"/>
      <c r="F28" s="53"/>
      <c r="G28" s="23"/>
      <c r="H28" s="43"/>
      <c r="I28" s="51">
        <v>4120</v>
      </c>
      <c r="J28" s="52">
        <v>1900</v>
      </c>
      <c r="K28" s="47"/>
    </row>
    <row r="29" spans="1:11" ht="12.75">
      <c r="A29" s="48"/>
      <c r="B29" s="49"/>
      <c r="C29" s="49"/>
      <c r="D29" s="50"/>
      <c r="E29" s="13"/>
      <c r="F29" s="53"/>
      <c r="G29" s="23"/>
      <c r="H29" s="43"/>
      <c r="I29" s="51">
        <v>4210</v>
      </c>
      <c r="J29" s="52">
        <v>7000</v>
      </c>
      <c r="K29" s="54">
        <v>1500</v>
      </c>
    </row>
    <row r="30" spans="1:11" ht="12.75">
      <c r="A30" s="48"/>
      <c r="B30" s="49"/>
      <c r="C30" s="49"/>
      <c r="D30" s="50"/>
      <c r="E30" s="13"/>
      <c r="F30" s="53"/>
      <c r="G30" s="23"/>
      <c r="H30" s="43"/>
      <c r="I30" s="51">
        <v>4280</v>
      </c>
      <c r="J30" s="52">
        <v>100</v>
      </c>
      <c r="K30" s="46" t="s">
        <v>13</v>
      </c>
    </row>
    <row r="31" spans="1:11" ht="12.75">
      <c r="A31" s="55"/>
      <c r="B31" s="56"/>
      <c r="C31" s="56"/>
      <c r="D31" s="57"/>
      <c r="E31" s="13"/>
      <c r="F31" s="53"/>
      <c r="G31" s="23"/>
      <c r="H31" s="43"/>
      <c r="I31" s="51">
        <v>4300</v>
      </c>
      <c r="J31" s="52">
        <v>2500</v>
      </c>
      <c r="K31" s="47"/>
    </row>
    <row r="32" spans="1:11" ht="12.75">
      <c r="A32" s="55"/>
      <c r="B32" s="56"/>
      <c r="C32" s="56"/>
      <c r="D32" s="57"/>
      <c r="E32" s="13"/>
      <c r="F32" s="53"/>
      <c r="G32" s="23"/>
      <c r="H32" s="43"/>
      <c r="I32" s="51">
        <v>4410</v>
      </c>
      <c r="J32" s="52">
        <v>500</v>
      </c>
      <c r="K32" s="47"/>
    </row>
    <row r="33" spans="1:11" ht="12.75">
      <c r="A33" s="55"/>
      <c r="B33" s="56"/>
      <c r="C33" s="56"/>
      <c r="D33" s="57"/>
      <c r="E33" s="13"/>
      <c r="F33" s="53"/>
      <c r="G33" s="23"/>
      <c r="H33" s="43"/>
      <c r="I33" s="51">
        <v>4430</v>
      </c>
      <c r="J33" s="52">
        <v>400</v>
      </c>
      <c r="K33" s="47"/>
    </row>
    <row r="34" spans="1:11" ht="12.75">
      <c r="A34" s="53" t="s">
        <v>14</v>
      </c>
      <c r="B34" s="23"/>
      <c r="C34" s="23" t="s">
        <v>9</v>
      </c>
      <c r="D34" s="58" t="s">
        <v>10</v>
      </c>
      <c r="E34" s="13"/>
      <c r="F34" s="53"/>
      <c r="G34" s="23"/>
      <c r="H34" s="43"/>
      <c r="I34" s="51">
        <v>4440</v>
      </c>
      <c r="J34" s="52">
        <v>2400</v>
      </c>
      <c r="K34" s="47"/>
    </row>
    <row r="35" spans="1:11" ht="12.75">
      <c r="A35" s="59">
        <v>750</v>
      </c>
      <c r="B35" s="60"/>
      <c r="C35" s="61">
        <v>75011</v>
      </c>
      <c r="D35" s="62">
        <v>71395</v>
      </c>
      <c r="E35" s="13"/>
      <c r="F35" s="53"/>
      <c r="G35" s="23"/>
      <c r="H35" s="43"/>
      <c r="I35" s="51">
        <v>4610</v>
      </c>
      <c r="J35" s="52">
        <v>500</v>
      </c>
      <c r="K35" s="47"/>
    </row>
    <row r="36" spans="1:11" ht="12.75">
      <c r="A36" s="59">
        <v>751</v>
      </c>
      <c r="B36" s="60"/>
      <c r="C36" s="61">
        <v>75101</v>
      </c>
      <c r="D36" s="62">
        <v>2458</v>
      </c>
      <c r="E36" s="13"/>
      <c r="F36" s="53"/>
      <c r="G36" s="23"/>
      <c r="H36" s="43"/>
      <c r="I36" s="51">
        <v>4700</v>
      </c>
      <c r="J36" s="52">
        <v>2500</v>
      </c>
      <c r="K36" s="54">
        <v>18600</v>
      </c>
    </row>
    <row r="37" spans="1:11" ht="12.75">
      <c r="A37" s="63">
        <v>852</v>
      </c>
      <c r="B37" s="61"/>
      <c r="C37" s="61">
        <v>85212</v>
      </c>
      <c r="D37" s="62">
        <v>3584262</v>
      </c>
      <c r="E37" s="13"/>
      <c r="F37" s="53">
        <v>852</v>
      </c>
      <c r="G37" s="23"/>
      <c r="H37" s="23">
        <v>85213</v>
      </c>
      <c r="I37" s="64"/>
      <c r="J37" s="65">
        <f>SUM(J38)</f>
        <v>4500</v>
      </c>
      <c r="K37" s="66">
        <v>0</v>
      </c>
    </row>
    <row r="38" spans="1:11" ht="13.5" thickBot="1">
      <c r="A38" s="67">
        <v>852</v>
      </c>
      <c r="B38" s="68"/>
      <c r="C38" s="68">
        <v>85213</v>
      </c>
      <c r="D38" s="69">
        <v>4500</v>
      </c>
      <c r="E38" s="13"/>
      <c r="F38" s="53"/>
      <c r="G38" s="23"/>
      <c r="H38" s="23"/>
      <c r="I38" s="23">
        <v>4130</v>
      </c>
      <c r="J38" s="27">
        <v>4500</v>
      </c>
      <c r="K38" s="70"/>
    </row>
    <row r="39" spans="1:11" ht="13.5" thickBot="1">
      <c r="A39" s="71" t="s">
        <v>15</v>
      </c>
      <c r="B39" s="72"/>
      <c r="C39" s="72"/>
      <c r="D39" s="73">
        <f>SUM(D31:D38)</f>
        <v>3662615</v>
      </c>
      <c r="E39" s="13"/>
      <c r="F39" s="74" t="s">
        <v>15</v>
      </c>
      <c r="G39" s="75"/>
      <c r="H39" s="75"/>
      <c r="I39" s="76"/>
      <c r="J39" s="77">
        <f>SUM(J14+J19+J23+J37)</f>
        <v>3662615</v>
      </c>
      <c r="K39" s="78">
        <f>SUM(K14+K23)</f>
        <v>20700</v>
      </c>
    </row>
    <row r="40" spans="5:11" ht="12.75">
      <c r="E40" s="13"/>
      <c r="F40" s="49"/>
      <c r="G40" s="49"/>
      <c r="H40" s="49"/>
      <c r="I40" s="49"/>
      <c r="J40" s="49"/>
      <c r="K40" s="79"/>
    </row>
    <row r="41" spans="1:11" ht="13.5" thickBot="1">
      <c r="A41" s="80"/>
      <c r="B41" s="80"/>
      <c r="C41" s="80"/>
      <c r="D41" s="81"/>
      <c r="E41" s="13"/>
      <c r="F41" s="82"/>
      <c r="G41" s="82"/>
      <c r="H41" s="82"/>
      <c r="I41" s="82"/>
      <c r="J41" s="83"/>
      <c r="K41" s="84"/>
    </row>
    <row r="42" spans="1:11" ht="13.5" thickBot="1">
      <c r="A42" s="85" t="s">
        <v>16</v>
      </c>
      <c r="B42" s="86"/>
      <c r="C42" s="86"/>
      <c r="D42" s="87"/>
      <c r="E42" s="88"/>
      <c r="F42" s="89">
        <v>710</v>
      </c>
      <c r="G42" s="90"/>
      <c r="H42" s="91">
        <v>71035</v>
      </c>
      <c r="I42" s="91"/>
      <c r="J42" s="92">
        <v>500</v>
      </c>
      <c r="K42" s="93">
        <v>0</v>
      </c>
    </row>
    <row r="43" spans="1:11" ht="12.75">
      <c r="A43" s="94"/>
      <c r="B43" s="95"/>
      <c r="C43" s="95"/>
      <c r="D43" s="96"/>
      <c r="E43" s="88"/>
      <c r="F43" s="97"/>
      <c r="G43" s="98"/>
      <c r="H43" s="99"/>
      <c r="I43" s="16">
        <v>4210</v>
      </c>
      <c r="J43" s="100">
        <v>500</v>
      </c>
      <c r="K43" s="101"/>
    </row>
    <row r="44" spans="1:11" ht="12.75">
      <c r="A44" s="94"/>
      <c r="B44" s="95"/>
      <c r="C44" s="95"/>
      <c r="D44" s="96"/>
      <c r="E44" s="88"/>
      <c r="F44" s="102"/>
      <c r="G44" s="103"/>
      <c r="H44" s="103"/>
      <c r="I44" s="103"/>
      <c r="J44" s="103"/>
      <c r="K44" s="104"/>
    </row>
    <row r="45" spans="1:11" ht="12.75">
      <c r="A45" s="94"/>
      <c r="B45" s="95"/>
      <c r="C45" s="95"/>
      <c r="D45" s="96"/>
      <c r="E45" s="88"/>
      <c r="F45" s="14"/>
      <c r="G45" s="105"/>
      <c r="H45" s="105"/>
      <c r="I45" s="105"/>
      <c r="J45" s="105"/>
      <c r="K45" s="106"/>
    </row>
    <row r="46" spans="1:11" ht="12.75">
      <c r="A46" s="94"/>
      <c r="B46" s="95"/>
      <c r="C46" s="95"/>
      <c r="D46" s="96"/>
      <c r="E46" s="88"/>
      <c r="F46" s="14"/>
      <c r="G46" s="105"/>
      <c r="H46" s="105"/>
      <c r="I46" s="105"/>
      <c r="J46" s="105"/>
      <c r="K46" s="106"/>
    </row>
    <row r="47" spans="1:11" ht="13.5" thickBot="1">
      <c r="A47" s="107"/>
      <c r="B47" s="108"/>
      <c r="C47" s="108"/>
      <c r="D47" s="109"/>
      <c r="E47" s="88"/>
      <c r="F47" s="14"/>
      <c r="G47" s="105"/>
      <c r="H47" s="105"/>
      <c r="I47" s="105"/>
      <c r="J47" s="105"/>
      <c r="K47" s="106"/>
    </row>
    <row r="48" spans="1:11" ht="12.75">
      <c r="A48" s="16" t="s">
        <v>14</v>
      </c>
      <c r="B48" s="16" t="s">
        <v>9</v>
      </c>
      <c r="C48" s="16" t="s">
        <v>9</v>
      </c>
      <c r="D48" s="110" t="s">
        <v>10</v>
      </c>
      <c r="E48" s="88"/>
      <c r="F48" s="14"/>
      <c r="G48" s="105"/>
      <c r="H48" s="105"/>
      <c r="I48" s="105"/>
      <c r="J48" s="105"/>
      <c r="K48" s="106"/>
    </row>
    <row r="49" spans="1:11" ht="13.5" thickBot="1">
      <c r="A49" s="64">
        <v>710</v>
      </c>
      <c r="B49" s="64"/>
      <c r="C49" s="64">
        <v>71035</v>
      </c>
      <c r="D49" s="27">
        <v>500</v>
      </c>
      <c r="E49" s="88"/>
      <c r="F49" s="111"/>
      <c r="G49" s="112"/>
      <c r="H49" s="112"/>
      <c r="I49" s="112"/>
      <c r="J49" s="112"/>
      <c r="K49" s="113"/>
    </row>
    <row r="50" spans="1:11" ht="13.5" thickBot="1">
      <c r="A50" s="111" t="s">
        <v>15</v>
      </c>
      <c r="B50" s="112"/>
      <c r="C50" s="114"/>
      <c r="D50" s="115">
        <f>SUM(D49)</f>
        <v>500</v>
      </c>
      <c r="E50" s="88"/>
      <c r="F50" s="74" t="s">
        <v>15</v>
      </c>
      <c r="G50" s="75"/>
      <c r="H50" s="116"/>
      <c r="I50" s="117"/>
      <c r="J50" s="118">
        <v>500</v>
      </c>
      <c r="K50" s="119">
        <f>SUM(K42)</f>
        <v>0</v>
      </c>
    </row>
    <row r="51" spans="1:11" ht="12.75">
      <c r="A51" s="120"/>
      <c r="B51" s="121"/>
      <c r="C51" s="121"/>
      <c r="D51" s="122"/>
      <c r="E51" s="13"/>
      <c r="F51" s="123"/>
      <c r="G51" s="82"/>
      <c r="H51" s="124"/>
      <c r="I51" s="82"/>
      <c r="J51" s="125"/>
      <c r="K51" s="126"/>
    </row>
    <row r="52" spans="1:11" ht="12.75">
      <c r="A52" s="95" t="s">
        <v>17</v>
      </c>
      <c r="B52" s="95"/>
      <c r="C52" s="95"/>
      <c r="D52" s="95"/>
      <c r="E52" s="13"/>
      <c r="F52" s="21">
        <v>852</v>
      </c>
      <c r="G52" s="22"/>
      <c r="H52" s="23">
        <v>85213</v>
      </c>
      <c r="I52" s="23"/>
      <c r="J52" s="65">
        <f>SUM(J53)</f>
        <v>21208</v>
      </c>
      <c r="K52" s="127">
        <v>0</v>
      </c>
    </row>
    <row r="53" spans="1:11" ht="12.75">
      <c r="A53" s="95"/>
      <c r="B53" s="95"/>
      <c r="C53" s="95"/>
      <c r="D53" s="95"/>
      <c r="E53" s="13"/>
      <c r="F53" s="21"/>
      <c r="G53" s="22"/>
      <c r="H53" s="23"/>
      <c r="I53" s="23">
        <v>4130</v>
      </c>
      <c r="J53" s="27">
        <v>21208</v>
      </c>
      <c r="K53" s="127"/>
    </row>
    <row r="54" spans="1:11" ht="12.75">
      <c r="A54" s="95"/>
      <c r="B54" s="95"/>
      <c r="C54" s="95"/>
      <c r="D54" s="95"/>
      <c r="E54" s="13"/>
      <c r="F54" s="128">
        <v>852</v>
      </c>
      <c r="G54" s="129"/>
      <c r="H54" s="130">
        <v>85214</v>
      </c>
      <c r="I54" s="130"/>
      <c r="J54" s="65">
        <f>SUM(J55)</f>
        <v>161608</v>
      </c>
      <c r="K54" s="127">
        <v>0</v>
      </c>
    </row>
    <row r="55" spans="1:11" ht="12.75">
      <c r="A55" s="95"/>
      <c r="B55" s="95"/>
      <c r="C55" s="95"/>
      <c r="D55" s="95"/>
      <c r="E55" s="13"/>
      <c r="F55" s="128"/>
      <c r="G55" s="129"/>
      <c r="H55" s="43"/>
      <c r="I55" s="23">
        <v>3110</v>
      </c>
      <c r="J55" s="27">
        <v>161608</v>
      </c>
      <c r="K55" s="127"/>
    </row>
    <row r="56" spans="1:11" ht="12.75">
      <c r="A56" s="95"/>
      <c r="B56" s="95"/>
      <c r="C56" s="95"/>
      <c r="D56" s="95"/>
      <c r="E56" s="13"/>
      <c r="F56" s="131">
        <v>852</v>
      </c>
      <c r="G56" s="132"/>
      <c r="H56" s="133">
        <v>85216</v>
      </c>
      <c r="I56" s="133"/>
      <c r="J56" s="65">
        <f>SUM(J57)</f>
        <v>209754</v>
      </c>
      <c r="K56" s="127">
        <v>0</v>
      </c>
    </row>
    <row r="57" spans="1:11" ht="12.75">
      <c r="A57" s="134"/>
      <c r="B57" s="134"/>
      <c r="C57" s="134"/>
      <c r="D57" s="134"/>
      <c r="E57" s="13"/>
      <c r="F57" s="53"/>
      <c r="G57" s="135"/>
      <c r="H57" s="135"/>
      <c r="I57" s="23">
        <v>3110</v>
      </c>
      <c r="J57" s="27">
        <v>209754</v>
      </c>
      <c r="K57" s="127"/>
    </row>
    <row r="58" spans="1:11" ht="12.75">
      <c r="A58" s="136"/>
      <c r="B58" s="137"/>
      <c r="C58" s="137"/>
      <c r="D58" s="138"/>
      <c r="E58" s="13"/>
      <c r="F58" s="21">
        <v>852</v>
      </c>
      <c r="G58" s="22"/>
      <c r="H58" s="23">
        <v>85219</v>
      </c>
      <c r="I58" s="23"/>
      <c r="J58" s="65">
        <f>SUM(J59:J66)</f>
        <v>131000</v>
      </c>
      <c r="K58" s="127">
        <v>0</v>
      </c>
    </row>
    <row r="59" spans="1:11" ht="12.75">
      <c r="A59" s="139"/>
      <c r="B59" s="140"/>
      <c r="C59" s="140"/>
      <c r="D59" s="141"/>
      <c r="E59" s="13"/>
      <c r="F59" s="142"/>
      <c r="G59" s="143"/>
      <c r="H59" s="143"/>
      <c r="I59" s="144">
        <v>4010</v>
      </c>
      <c r="J59" s="145">
        <v>90000</v>
      </c>
      <c r="K59" s="127"/>
    </row>
    <row r="60" spans="1:11" ht="12.75">
      <c r="A60" s="139"/>
      <c r="B60" s="140"/>
      <c r="C60" s="140"/>
      <c r="D60" s="141"/>
      <c r="E60" s="13"/>
      <c r="F60" s="53"/>
      <c r="G60" s="135"/>
      <c r="H60" s="135"/>
      <c r="I60" s="23">
        <v>4040</v>
      </c>
      <c r="J60" s="27">
        <v>12000</v>
      </c>
      <c r="K60" s="127"/>
    </row>
    <row r="61" spans="1:11" ht="12.75">
      <c r="A61" s="139"/>
      <c r="B61" s="140"/>
      <c r="C61" s="140"/>
      <c r="D61" s="141"/>
      <c r="E61" s="13"/>
      <c r="F61" s="146"/>
      <c r="G61" s="135"/>
      <c r="H61" s="135"/>
      <c r="I61" s="23">
        <v>4110</v>
      </c>
      <c r="J61" s="27">
        <v>16050</v>
      </c>
      <c r="K61" s="127"/>
    </row>
    <row r="62" spans="1:11" ht="12.75">
      <c r="A62" s="147"/>
      <c r="B62" s="148"/>
      <c r="C62" s="148"/>
      <c r="D62" s="149"/>
      <c r="E62" s="13"/>
      <c r="F62" s="53"/>
      <c r="G62" s="135"/>
      <c r="H62" s="135"/>
      <c r="I62" s="23">
        <v>4120</v>
      </c>
      <c r="J62" s="27">
        <v>2500</v>
      </c>
      <c r="K62" s="127"/>
    </row>
    <row r="63" spans="1:11" ht="12.75">
      <c r="A63" s="150" t="s">
        <v>14</v>
      </c>
      <c r="B63" s="16" t="s">
        <v>9</v>
      </c>
      <c r="C63" s="16" t="s">
        <v>9</v>
      </c>
      <c r="D63" s="151" t="s">
        <v>10</v>
      </c>
      <c r="E63" s="13"/>
      <c r="F63" s="53"/>
      <c r="G63" s="43"/>
      <c r="H63" s="43"/>
      <c r="I63" s="23">
        <v>4210</v>
      </c>
      <c r="J63" s="27">
        <v>2000</v>
      </c>
      <c r="K63" s="127"/>
    </row>
    <row r="64" spans="1:11" ht="12.75">
      <c r="A64" s="146">
        <v>852</v>
      </c>
      <c r="B64" s="64"/>
      <c r="C64" s="64">
        <v>85213</v>
      </c>
      <c r="D64" s="152">
        <v>21208</v>
      </c>
      <c r="E64" s="13"/>
      <c r="F64" s="53"/>
      <c r="G64" s="43"/>
      <c r="H64" s="43"/>
      <c r="I64" s="23">
        <v>4300</v>
      </c>
      <c r="J64" s="27">
        <v>1450</v>
      </c>
      <c r="K64" s="127"/>
    </row>
    <row r="65" spans="1:11" ht="12.75">
      <c r="A65" s="146">
        <v>852</v>
      </c>
      <c r="B65" s="64"/>
      <c r="C65" s="64">
        <v>85214</v>
      </c>
      <c r="D65" s="152">
        <v>161608</v>
      </c>
      <c r="E65" s="13"/>
      <c r="F65" s="53"/>
      <c r="G65" s="43"/>
      <c r="H65" s="43"/>
      <c r="I65" s="23">
        <v>4410</v>
      </c>
      <c r="J65" s="27">
        <v>1000</v>
      </c>
      <c r="K65" s="127"/>
    </row>
    <row r="66" spans="1:11" ht="12.75">
      <c r="A66" s="146">
        <v>852</v>
      </c>
      <c r="B66" s="64"/>
      <c r="C66" s="64">
        <v>85216</v>
      </c>
      <c r="D66" s="152">
        <v>209754</v>
      </c>
      <c r="E66" s="13"/>
      <c r="F66" s="53"/>
      <c r="G66" s="43"/>
      <c r="H66" s="43"/>
      <c r="I66" s="23">
        <v>4440</v>
      </c>
      <c r="J66" s="27">
        <v>6000</v>
      </c>
      <c r="K66" s="127"/>
    </row>
    <row r="67" spans="1:11" ht="12.75">
      <c r="A67" s="146">
        <v>852</v>
      </c>
      <c r="B67" s="64"/>
      <c r="C67" s="64">
        <v>85219</v>
      </c>
      <c r="D67" s="152">
        <v>131000</v>
      </c>
      <c r="E67" s="13"/>
      <c r="F67" s="153">
        <v>852</v>
      </c>
      <c r="G67" s="154"/>
      <c r="H67" s="154">
        <v>85295</v>
      </c>
      <c r="I67" s="154"/>
      <c r="J67" s="155">
        <f>SUM(J68)</f>
        <v>45830</v>
      </c>
      <c r="K67" s="127"/>
    </row>
    <row r="68" spans="1:11" ht="13.5" thickBot="1">
      <c r="A68" s="64">
        <v>852</v>
      </c>
      <c r="B68" s="64"/>
      <c r="C68" s="64">
        <v>85295</v>
      </c>
      <c r="D68" s="156">
        <v>45830</v>
      </c>
      <c r="E68" s="13"/>
      <c r="F68" s="157"/>
      <c r="G68" s="158"/>
      <c r="H68" s="158"/>
      <c r="I68" s="158">
        <v>3110</v>
      </c>
      <c r="J68" s="52">
        <v>45830</v>
      </c>
      <c r="K68" s="159"/>
    </row>
    <row r="69" spans="1:11" ht="13.5" thickBot="1">
      <c r="A69" s="74" t="s">
        <v>15</v>
      </c>
      <c r="B69" s="75"/>
      <c r="C69" s="75"/>
      <c r="D69" s="92">
        <f>SUM(D64:D68)</f>
        <v>569400</v>
      </c>
      <c r="E69" s="13"/>
      <c r="F69" s="71" t="s">
        <v>15</v>
      </c>
      <c r="G69" s="72"/>
      <c r="H69" s="72"/>
      <c r="I69" s="160"/>
      <c r="J69" s="161">
        <f>SUM(J52+J54+J56+J58+J67)</f>
        <v>569400</v>
      </c>
      <c r="K69" s="119">
        <v>0</v>
      </c>
    </row>
    <row r="70" spans="1:11" ht="13.5" thickBot="1">
      <c r="A70" s="120"/>
      <c r="B70" s="121"/>
      <c r="C70" s="162"/>
      <c r="D70" s="83"/>
      <c r="E70" s="88"/>
      <c r="F70" s="163"/>
      <c r="G70" s="80"/>
      <c r="H70" s="164"/>
      <c r="I70" s="80"/>
      <c r="J70" s="165"/>
      <c r="K70" s="166"/>
    </row>
    <row r="71" spans="1:11" ht="13.5" thickBot="1">
      <c r="A71" s="167" t="s">
        <v>18</v>
      </c>
      <c r="B71" s="168"/>
      <c r="C71" s="169"/>
      <c r="D71" s="170">
        <f>SUM(D69+D50+D39)</f>
        <v>4232515</v>
      </c>
      <c r="E71" s="171"/>
      <c r="F71" s="172"/>
      <c r="G71" s="117"/>
      <c r="H71" s="173"/>
      <c r="I71" s="117"/>
      <c r="J71" s="92">
        <f>SUM(J39+J50+J69)</f>
        <v>4232515</v>
      </c>
      <c r="K71" s="174">
        <v>20700</v>
      </c>
    </row>
  </sheetData>
  <mergeCells count="47">
    <mergeCell ref="A69:C69"/>
    <mergeCell ref="F69:H69"/>
    <mergeCell ref="A71:C71"/>
    <mergeCell ref="F58:G58"/>
    <mergeCell ref="G60:H60"/>
    <mergeCell ref="G61:H61"/>
    <mergeCell ref="G62:H62"/>
    <mergeCell ref="F50:H50"/>
    <mergeCell ref="A52:D57"/>
    <mergeCell ref="F52:G52"/>
    <mergeCell ref="F53:G53"/>
    <mergeCell ref="F54:G54"/>
    <mergeCell ref="F55:G55"/>
    <mergeCell ref="F56:G56"/>
    <mergeCell ref="G57:H57"/>
    <mergeCell ref="K30:K35"/>
    <mergeCell ref="A39:C39"/>
    <mergeCell ref="F39:I39"/>
    <mergeCell ref="A42:D47"/>
    <mergeCell ref="F42:G42"/>
    <mergeCell ref="F43:G43"/>
    <mergeCell ref="F44:K49"/>
    <mergeCell ref="K24:K28"/>
    <mergeCell ref="F25:G25"/>
    <mergeCell ref="F26:G26"/>
    <mergeCell ref="F27:G27"/>
    <mergeCell ref="K15:K18"/>
    <mergeCell ref="F16:G16"/>
    <mergeCell ref="F17:G17"/>
    <mergeCell ref="F19:G19"/>
    <mergeCell ref="K19:K22"/>
    <mergeCell ref="F20:G20"/>
    <mergeCell ref="F21:G21"/>
    <mergeCell ref="A12:D12"/>
    <mergeCell ref="E12:E71"/>
    <mergeCell ref="F12:J12"/>
    <mergeCell ref="A13:D25"/>
    <mergeCell ref="F13:G13"/>
    <mergeCell ref="F14:G14"/>
    <mergeCell ref="F15:G15"/>
    <mergeCell ref="F23:G23"/>
    <mergeCell ref="F24:G24"/>
    <mergeCell ref="A50:C50"/>
    <mergeCell ref="F1:K1"/>
    <mergeCell ref="D2:K2"/>
    <mergeCell ref="H3:K3"/>
    <mergeCell ref="A8:J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2011-03-04T09:30:27Z</dcterms:created>
  <dcterms:modified xsi:type="dcterms:W3CDTF">2011-03-04T09:31:15Z</dcterms:modified>
  <cp:category/>
  <cp:version/>
  <cp:contentType/>
  <cp:contentStatus/>
</cp:coreProperties>
</file>